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330" yWindow="15" windowWidth="16470" windowHeight="12615" activeTab="1"/>
  </bookViews>
  <sheets>
    <sheet name="ПМС2020изпълн." sheetId="1" r:id="rId1"/>
    <sheet name="Закон ДБ 2020" sheetId="2" r:id="rId2"/>
  </sheets>
  <calcPr calcId="162913"/>
</workbook>
</file>

<file path=xl/calcChain.xml><?xml version="1.0" encoding="utf-8"?>
<calcChain xmlns="http://schemas.openxmlformats.org/spreadsheetml/2006/main">
  <c r="E38" i="2" l="1"/>
  <c r="E20" i="1"/>
  <c r="E16" i="1"/>
  <c r="E13" i="1"/>
  <c r="E10" i="1"/>
  <c r="E7" i="1"/>
  <c r="E114" i="1" l="1"/>
  <c r="E120" i="1" s="1"/>
  <c r="E62" i="1"/>
  <c r="E47" i="1"/>
  <c r="E104" i="1"/>
  <c r="E110" i="1" s="1"/>
  <c r="E19" i="1" s="1"/>
  <c r="E96" i="1"/>
  <c r="E102" i="1" s="1"/>
  <c r="E18" i="1" s="1"/>
  <c r="E89" i="1"/>
  <c r="E94" i="1" s="1"/>
  <c r="E17" i="1" s="1"/>
  <c r="E81" i="1"/>
  <c r="E87" i="1" s="1"/>
  <c r="E15" i="1" s="1"/>
  <c r="E73" i="1"/>
  <c r="E79" i="1" s="1"/>
  <c r="E14" i="1" s="1"/>
  <c r="E58" i="1"/>
  <c r="E42" i="1"/>
  <c r="E35" i="1"/>
  <c r="E40" i="1" s="1"/>
  <c r="E9" i="1" s="1"/>
  <c r="E28" i="1"/>
  <c r="E33" i="1" s="1"/>
  <c r="E8" i="1" s="1"/>
  <c r="E71" i="1" l="1"/>
  <c r="E12" i="1" s="1"/>
  <c r="E56" i="1"/>
  <c r="E11" i="1" s="1"/>
</calcChain>
</file>

<file path=xl/sharedStrings.xml><?xml version="1.0" encoding="utf-8"?>
<sst xmlns="http://schemas.openxmlformats.org/spreadsheetml/2006/main" count="197" uniqueCount="115">
  <si>
    <t>№</t>
  </si>
  <si>
    <t>Показатели</t>
  </si>
  <si>
    <t>Сума</t>
  </si>
  <si>
    <t>(хил. лв.)</t>
  </si>
  <si>
    <t>I.</t>
  </si>
  <si>
    <t>ПРИХОДИ, ПОМОЩИ И ДАРЕНИЯ</t>
  </si>
  <si>
    <t>Неданъчни приходи</t>
  </si>
  <si>
    <t>1.1.</t>
  </si>
  <si>
    <t>Държавни такси</t>
  </si>
  <si>
    <t>1.2.</t>
  </si>
  <si>
    <t xml:space="preserve">Приходи и доходи от собственост </t>
  </si>
  <si>
    <t>1.3.</t>
  </si>
  <si>
    <t>Глоби, санкции и наказателни лихви</t>
  </si>
  <si>
    <t>1.4.</t>
  </si>
  <si>
    <t>Други приходи</t>
  </si>
  <si>
    <t>II.</t>
  </si>
  <si>
    <t xml:space="preserve">РАЗХОДИ                                       </t>
  </si>
  <si>
    <t xml:space="preserve">Текущи разходи                                            </t>
  </si>
  <si>
    <t>в т.ч.</t>
  </si>
  <si>
    <t>Персонал</t>
  </si>
  <si>
    <t>Субсидии и други текущи трансфери</t>
  </si>
  <si>
    <t>1.2.1.</t>
  </si>
  <si>
    <t>Субсидии и други текущи трансфери за юридически лица с нестопанска цел</t>
  </si>
  <si>
    <t xml:space="preserve">Капиталови разходи </t>
  </si>
  <si>
    <t>2.1.</t>
  </si>
  <si>
    <t xml:space="preserve">Придобиване на дълготрайни активи и основен ремонт </t>
  </si>
  <si>
    <t>III.</t>
  </si>
  <si>
    <t>БЮДЖЕТНИ ВЗАИМООТНОШЕНИЯ (ТРАНСФЕРИ) - (+/-)</t>
  </si>
  <si>
    <t>Бюджетно взаимоотношение с централния бюджет (+/-)</t>
  </si>
  <si>
    <t>Трансфери между бюджети и сметки за средствата от Европейския съюз (+/-)</t>
  </si>
  <si>
    <t xml:space="preserve">       Предоставени трансфери (-)</t>
  </si>
  <si>
    <t>IV.</t>
  </si>
  <si>
    <t>БЮДЖЕТНО САЛДО (І-ІІ+ІІІ)</t>
  </si>
  <si>
    <t>0,0</t>
  </si>
  <si>
    <t>V.</t>
  </si>
  <si>
    <t xml:space="preserve">ОПЕРАЦИИ В ЧАСТТА НА ФИНАНСИРАНЕТО - НЕТО </t>
  </si>
  <si>
    <t>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</si>
  <si>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</si>
  <si>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</si>
  <si>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</si>
  <si>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</si>
  <si>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Други бюджетни програми (общо), в т.ч.:</t>
  </si>
  <si>
    <t xml:space="preserve"> 4.1.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</si>
  <si>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</si>
  <si>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 xml:space="preserve"> 4.2.</t>
  </si>
  <si>
    <t>Бюджетна програма „Гражданска регистрация и административно обслужване на населението“</t>
  </si>
  <si>
    <t>Бюджетна програма „Ефективна администрация и координация“</t>
  </si>
  <si>
    <t>Всичко:</t>
  </si>
  <si>
    <t xml:space="preserve">НАИМЕНОВАНИЕ </t>
  </si>
  <si>
    <t>(в лева)</t>
  </si>
  <si>
    <t>2100.01.00</t>
  </si>
  <si>
    <t>2100.01.01</t>
  </si>
  <si>
    <t>Бюджетна програма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</si>
  <si>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</si>
  <si>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</si>
  <si>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</si>
  <si>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</si>
  <si>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„Рехабилитация и изграждане на пътна инфраструктура“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</si>
  <si>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</si>
  <si>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</si>
  <si>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</si>
  <si>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2100.03.01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</si>
  <si>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</si>
  <si>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2100.03.02</t>
  </si>
  <si>
    <t>Бюджетна програма „Геодезия, картография и кадастър“</t>
  </si>
  <si>
    <t>2100.04.00</t>
  </si>
  <si>
    <t>2100.04.01</t>
  </si>
  <si>
    <t>2100.04.02</t>
  </si>
  <si>
    <t>2100.05.00</t>
  </si>
  <si>
    <t>Общо:</t>
  </si>
  <si>
    <t>РАЗПРЕДЕЛЕНИЕ НА</t>
  </si>
  <si>
    <t xml:space="preserve">ВЕДОМСТВЕНИТЕ И АДМИНИСТРИРАНИТЕ РАЗХОДИ </t>
  </si>
  <si>
    <t>РАЗХОДИ ПО ПРОГРАМИ</t>
  </si>
  <si>
    <t>2100.01.01 Бюджетна програма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</si>
  <si>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</si>
  <si>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</si>
  <si>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</si>
  <si>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</si>
  <si>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>II. Администрирани разходни параграфи по бюджета</t>
  </si>
  <si>
    <t>ІІІ. Общо разходи (I+II)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</si>
  <si>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</si>
  <si>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</si>
  <si>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 xml:space="preserve">   Капиталови разходи</t>
  </si>
  <si>
    <t xml:space="preserve">   Текущ ремонт и поддръжка на републиканската пътна мрежа</t>
  </si>
  <si>
    <t xml:space="preserve">   Рехабилитация и реконструкция на общински пътища - МРРБ </t>
  </si>
  <si>
    <t xml:space="preserve">   Изграждане и основен ремонт на републиканска пътна мрежа</t>
  </si>
  <si>
    <t xml:space="preserve">   Ограничено вещно право (преминаване, прокарване) на теренно ползване (сервитутни права)</t>
  </si>
  <si>
    <t xml:space="preserve">   Обезщетения на собственици на земя за дейности по републиканската пътна мрежа</t>
  </si>
  <si>
    <t>2100.02.02 Бюджетна програма „Устройство на територията, благоустройство, геозащита, водоснабдяване и канализация“</t>
  </si>
  <si>
    <t xml:space="preserve">   Изготвяне на устройствени планове </t>
  </si>
  <si>
    <t xml:space="preserve">   Превантивни дейности за предотвратяване на свлачищните процеси на територията на Република България</t>
  </si>
  <si>
    <t xml:space="preserve">   Субсидии за асоциации по ВиК по Закона за водите</t>
  </si>
  <si>
    <t xml:space="preserve">   Изграждане на благоустройствени, водоснабдителни и геозащитни обекти</t>
  </si>
  <si>
    <t>2100.03.01 Бюджетна програма „Нормативно регулиране и контрол на строителните продукти и инвестиционния процес в строителството“</t>
  </si>
  <si>
    <t>2100.03.02 Бюджетна програма „Геодезия, картография и кадастър“</t>
  </si>
  <si>
    <t xml:space="preserve">II. Администрирани разходни параграфи по бюджета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</si>
  <si>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</si>
  <si>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</si>
  <si>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</si>
  <si>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Общо разходи по бюджетните програми на</t>
  </si>
  <si>
    <t>Министерството на регионалното развитие и благоустройството</t>
  </si>
  <si>
    <t>II. Администрирани разходни параграфи по бюджета - общо</t>
  </si>
  <si>
    <t>ПОКАЗАТЕЛИ ПО ОТДЕЛНИТЕ БЮДЖЕТНИ ПРОГРАМИ В РАМКИТЕ НА УТВЪРДЕНИТЕ СЪС ЗАКОНА ЗА ДЪРЖАВНИЯ БЮДЖЕТ НА РЕПУБЛИКА БЪЛГАРИЯ ЗА 2020 Г. (ЗДБРБ ЗА 2020 Г.) РАЗХОДИ ПО ОБЛАСТИ НА ПОЛИТИКИ/ФУНКЦИОНАЛНИ ОБЛАСТИ И/ИЛИ БЮДЖТЕНИ ПРОГРАМИ ПО БЮДЖЕТА НА МИНИСТЕРСТВО НА РЕГИОНАЛНОТО РАЗВИТИЕ И БЛАГОУСТРОЙСТВОТО ЗА 2020 Г.</t>
  </si>
  <si>
    <t>Класификационен код съгласно РМС № 520 от 2019 г.</t>
  </si>
  <si>
    <r>
      <t xml:space="preserve">Чл. 22. </t>
    </r>
    <r>
      <rPr>
        <sz val="12"/>
        <color theme="1"/>
        <rFont val="Times New Roman"/>
        <family val="1"/>
        <charset val="204"/>
      </rPr>
      <t>(1) Приема бюджета на Министерството на регионалното развитие и благоустройството за 2020 г., както следва:</t>
    </r>
  </si>
  <si>
    <t xml:space="preserve">   Капиталови разходи </t>
  </si>
  <si>
    <t xml:space="preserve">   Издръжка </t>
  </si>
  <si>
    <t>(3) Утвърждава максималните размери на ангажиментите за разходи, които могат да бъдат поети през 2020 г., и максималните размери на новите задължения за разходи, които могат да бъдат натрупани през 2020 г. от Министерството на регионалното развитие и благоустройството, както следва:</t>
  </si>
  <si>
    <t>Сума          (хил. лв.)</t>
  </si>
  <si>
    <t>1.</t>
  </si>
  <si>
    <t>2.</t>
  </si>
  <si>
    <t>Максимален размер на ангажиментите за разходи, които могат да бъдат поети през 2020 г.</t>
  </si>
  <si>
    <t xml:space="preserve">Максимален размер на новите задължения за разходи, които могат да бъдат натрупани през 2020 г. </t>
  </si>
  <si>
    <t>ПО БЮДЖЕТНИ ПРОГРАМИ ЗА 2020 Г.</t>
  </si>
  <si>
    <t>ВЕДОМСТВЕНИ И АДМИНИСТРИРАНИ РАЗХОДИ ПО БЮДЖЕТА ЗА 2020 Г. - 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</si>
</sst>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3" fontId="0" fillId="0" borderId="0" xfId="0" applyNumberFormat="1"/>
    <xf numFmtId="3" fontId="8" fillId="2" borderId="4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3" fontId="8" fillId="2" borderId="7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164" fontId="0" fillId="0" borderId="0" xfId="0" applyNumberFormat="1"/>
    <xf numFmtId="3" fontId="8" fillId="0" borderId="4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3" fillId="0" borderId="8" xfId="0" applyNumberFormat="1" applyFont="1" applyBorder="1"/>
    <xf numFmtId="0" fontId="3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20"/>
  <sheetViews>
    <sheetView workbookViewId="0">
      <selection activeCell="H114" sqref="H114"/>
    </sheetView>
  </sheetViews>
  <sheetFormatPr defaultColWidth="11.140625" defaultRowHeight="15" x14ac:dyDescent="0.25"/>
  <cols>
    <col min="3" max="3" width="15.85546875" customWidth="1"/>
    <col min="4" max="4" width="78.42578125" customWidth="1"/>
    <col min="5" max="5" width="15.28515625" customWidth="1"/>
  </cols>
  <sheetData>
    <row r="2" spans="3:6" ht="57" customHeight="1" x14ac:dyDescent="0.25">
      <c r="C2" s="57" t="s">
        <v>102</v>
      </c>
      <c r="D2" s="57"/>
      <c r="E2" s="57"/>
    </row>
    <row r="3" spans="3:6" x14ac:dyDescent="0.25">
      <c r="C3" s="19"/>
    </row>
    <row r="4" spans="3:6" ht="15.75" thickBot="1" x14ac:dyDescent="0.3">
      <c r="C4" s="20"/>
    </row>
    <row r="5" spans="3:6" ht="30.75" customHeight="1" x14ac:dyDescent="0.25">
      <c r="C5" s="52" t="s">
        <v>103</v>
      </c>
      <c r="D5" s="52" t="s">
        <v>48</v>
      </c>
      <c r="E5" s="22" t="s">
        <v>2</v>
      </c>
    </row>
    <row r="6" spans="3:6" ht="39" customHeight="1" thickBot="1" x14ac:dyDescent="0.3">
      <c r="C6" s="53"/>
      <c r="D6" s="53"/>
      <c r="E6" s="23" t="s">
        <v>49</v>
      </c>
    </row>
    <row r="7" spans="3:6" ht="39" thickBot="1" x14ac:dyDescent="0.3">
      <c r="C7" s="24" t="s">
        <v>50</v>
      </c>
      <c r="D7" s="25" t="s">
        <v>38</v>
      </c>
      <c r="E7" s="43">
        <f>E8+E9</f>
        <v>5548000</v>
      </c>
      <c r="F7" s="28"/>
    </row>
    <row r="8" spans="3:6" ht="39" thickBot="1" x14ac:dyDescent="0.3">
      <c r="C8" s="26" t="s">
        <v>51</v>
      </c>
      <c r="D8" s="27" t="s">
        <v>52</v>
      </c>
      <c r="E8" s="29">
        <f>E33</f>
        <v>4876000</v>
      </c>
    </row>
    <row r="9" spans="3:6" ht="26.25" thickBot="1" x14ac:dyDescent="0.3">
      <c r="C9" s="26" t="s">
        <v>53</v>
      </c>
      <c r="D9" s="27" t="s">
        <v>54</v>
      </c>
      <c r="E9" s="29">
        <f>E40</f>
        <v>672000</v>
      </c>
    </row>
    <row r="10" spans="3:6" ht="39" thickBot="1" x14ac:dyDescent="0.3">
      <c r="C10" s="24" t="s">
        <v>55</v>
      </c>
      <c r="D10" s="25" t="s">
        <v>39</v>
      </c>
      <c r="E10" s="43">
        <f>E11+E12</f>
        <v>384929600</v>
      </c>
      <c r="F10" s="28"/>
    </row>
    <row r="11" spans="3:6" ht="15.75" thickBot="1" x14ac:dyDescent="0.3">
      <c r="C11" s="26" t="s">
        <v>56</v>
      </c>
      <c r="D11" s="27" t="s">
        <v>57</v>
      </c>
      <c r="E11" s="29">
        <f>E56</f>
        <v>339689400</v>
      </c>
    </row>
    <row r="12" spans="3:6" ht="26.25" thickBot="1" x14ac:dyDescent="0.3">
      <c r="C12" s="26" t="s">
        <v>58</v>
      </c>
      <c r="D12" s="27" t="s">
        <v>59</v>
      </c>
      <c r="E12" s="29">
        <f>E71</f>
        <v>45240200</v>
      </c>
    </row>
    <row r="13" spans="3:6" ht="39" thickBot="1" x14ac:dyDescent="0.3">
      <c r="C13" s="24" t="s">
        <v>60</v>
      </c>
      <c r="D13" s="25" t="s">
        <v>40</v>
      </c>
      <c r="E13" s="43">
        <f>E14+E15</f>
        <v>31238900</v>
      </c>
      <c r="F13" s="28"/>
    </row>
    <row r="14" spans="3:6" ht="26.25" thickBot="1" x14ac:dyDescent="0.3">
      <c r="C14" s="26" t="s">
        <v>61</v>
      </c>
      <c r="D14" s="27" t="s">
        <v>62</v>
      </c>
      <c r="E14" s="29">
        <f>E79</f>
        <v>9786900</v>
      </c>
    </row>
    <row r="15" spans="3:6" ht="15.75" thickBot="1" x14ac:dyDescent="0.3">
      <c r="C15" s="26" t="s">
        <v>63</v>
      </c>
      <c r="D15" s="27" t="s">
        <v>64</v>
      </c>
      <c r="E15" s="29">
        <f>E87</f>
        <v>21452000</v>
      </c>
    </row>
    <row r="16" spans="3:6" ht="15.75" thickBot="1" x14ac:dyDescent="0.3">
      <c r="C16" s="24" t="s">
        <v>65</v>
      </c>
      <c r="D16" s="25" t="s">
        <v>41</v>
      </c>
      <c r="E16" s="43">
        <f>E17+E18</f>
        <v>4038000</v>
      </c>
      <c r="F16" s="28"/>
    </row>
    <row r="17" spans="3:6" ht="39" thickBot="1" x14ac:dyDescent="0.3">
      <c r="C17" s="26" t="s">
        <v>66</v>
      </c>
      <c r="D17" s="27" t="s">
        <v>43</v>
      </c>
      <c r="E17" s="48">
        <f>E94</f>
        <v>892000</v>
      </c>
    </row>
    <row r="18" spans="3:6" ht="26.25" thickBot="1" x14ac:dyDescent="0.3">
      <c r="C18" s="26" t="s">
        <v>67</v>
      </c>
      <c r="D18" s="27" t="s">
        <v>45</v>
      </c>
      <c r="E18" s="48">
        <f>E102</f>
        <v>3146000</v>
      </c>
      <c r="F18" s="28"/>
    </row>
    <row r="19" spans="3:6" ht="15.75" thickBot="1" x14ac:dyDescent="0.3">
      <c r="C19" s="24" t="s">
        <v>68</v>
      </c>
      <c r="D19" s="25" t="s">
        <v>46</v>
      </c>
      <c r="E19" s="43">
        <f>E110</f>
        <v>12927800</v>
      </c>
      <c r="F19" s="28"/>
    </row>
    <row r="20" spans="3:6" ht="15.75" thickBot="1" x14ac:dyDescent="0.3">
      <c r="C20" s="30"/>
      <c r="D20" s="25" t="s">
        <v>69</v>
      </c>
      <c r="E20" s="43">
        <f>E7+E10+E13+E16+E19</f>
        <v>438682300</v>
      </c>
      <c r="F20" s="28"/>
    </row>
    <row r="22" spans="3:6" x14ac:dyDescent="0.25">
      <c r="D22" s="20" t="s">
        <v>70</v>
      </c>
    </row>
    <row r="23" spans="3:6" x14ac:dyDescent="0.25">
      <c r="D23" s="20" t="s">
        <v>71</v>
      </c>
    </row>
    <row r="24" spans="3:6" ht="15.75" thickBot="1" x14ac:dyDescent="0.3">
      <c r="D24" s="20" t="s">
        <v>113</v>
      </c>
    </row>
    <row r="25" spans="3:6" x14ac:dyDescent="0.25">
      <c r="D25" s="52" t="s">
        <v>72</v>
      </c>
      <c r="E25" s="22" t="s">
        <v>2</v>
      </c>
    </row>
    <row r="26" spans="3:6" ht="15.75" thickBot="1" x14ac:dyDescent="0.3">
      <c r="D26" s="53"/>
      <c r="E26" s="23" t="s">
        <v>49</v>
      </c>
    </row>
    <row r="27" spans="3:6" ht="25.5" customHeight="1" thickBot="1" x14ac:dyDescent="0.3">
      <c r="D27" s="50" t="s">
        <v>73</v>
      </c>
      <c r="E27" s="51"/>
    </row>
    <row r="28" spans="3:6" x14ac:dyDescent="0.25">
      <c r="D28" s="31" t="s">
        <v>74</v>
      </c>
      <c r="E28" s="38">
        <f>E30+E31</f>
        <v>4876000</v>
      </c>
    </row>
    <row r="29" spans="3:6" x14ac:dyDescent="0.25">
      <c r="D29" s="33" t="s">
        <v>75</v>
      </c>
      <c r="E29" s="39"/>
    </row>
    <row r="30" spans="3:6" x14ac:dyDescent="0.25">
      <c r="D30" s="35" t="s">
        <v>76</v>
      </c>
      <c r="E30" s="39">
        <v>1640000</v>
      </c>
    </row>
    <row r="31" spans="3:6" x14ac:dyDescent="0.25">
      <c r="D31" s="35" t="s">
        <v>77</v>
      </c>
      <c r="E31" s="39">
        <v>3236000</v>
      </c>
    </row>
    <row r="32" spans="3:6" x14ac:dyDescent="0.25">
      <c r="D32" s="31" t="s">
        <v>78</v>
      </c>
      <c r="E32" s="46"/>
    </row>
    <row r="33" spans="4:5" ht="15.75" thickBot="1" x14ac:dyDescent="0.3">
      <c r="D33" s="37" t="s">
        <v>79</v>
      </c>
      <c r="E33" s="40">
        <f>E28+E32</f>
        <v>4876000</v>
      </c>
    </row>
    <row r="34" spans="4:5" ht="25.5" customHeight="1" thickBot="1" x14ac:dyDescent="0.3">
      <c r="D34" s="50" t="s">
        <v>80</v>
      </c>
      <c r="E34" s="51"/>
    </row>
    <row r="35" spans="4:5" x14ac:dyDescent="0.25">
      <c r="D35" s="31" t="s">
        <v>74</v>
      </c>
      <c r="E35" s="38">
        <f>E37+E38</f>
        <v>672000</v>
      </c>
    </row>
    <row r="36" spans="4:5" x14ac:dyDescent="0.25">
      <c r="D36" s="33" t="s">
        <v>75</v>
      </c>
      <c r="E36" s="34"/>
    </row>
    <row r="37" spans="4:5" x14ac:dyDescent="0.25">
      <c r="D37" s="35" t="s">
        <v>76</v>
      </c>
      <c r="E37" s="39">
        <v>495000</v>
      </c>
    </row>
    <row r="38" spans="4:5" x14ac:dyDescent="0.25">
      <c r="D38" s="35" t="s">
        <v>77</v>
      </c>
      <c r="E38" s="39">
        <v>177000</v>
      </c>
    </row>
    <row r="39" spans="4:5" x14ac:dyDescent="0.25">
      <c r="D39" s="31" t="s">
        <v>78</v>
      </c>
      <c r="E39" s="32"/>
    </row>
    <row r="40" spans="4:5" ht="15.75" thickBot="1" x14ac:dyDescent="0.3">
      <c r="D40" s="37" t="s">
        <v>79</v>
      </c>
      <c r="E40" s="40">
        <f>E35+E39</f>
        <v>672000</v>
      </c>
    </row>
    <row r="41" spans="4:5" ht="15.75" thickBot="1" x14ac:dyDescent="0.3">
      <c r="D41" s="50" t="s">
        <v>81</v>
      </c>
      <c r="E41" s="51"/>
    </row>
    <row r="42" spans="4:5" x14ac:dyDescent="0.25">
      <c r="D42" s="31" t="s">
        <v>74</v>
      </c>
      <c r="E42" s="38">
        <f>E44+E45+E46</f>
        <v>101871200</v>
      </c>
    </row>
    <row r="43" spans="4:5" x14ac:dyDescent="0.25">
      <c r="D43" s="33" t="s">
        <v>75</v>
      </c>
      <c r="E43" s="39"/>
    </row>
    <row r="44" spans="4:5" x14ac:dyDescent="0.25">
      <c r="D44" s="35" t="s">
        <v>76</v>
      </c>
      <c r="E44" s="39">
        <v>44309500</v>
      </c>
    </row>
    <row r="45" spans="4:5" x14ac:dyDescent="0.25">
      <c r="D45" s="35" t="s">
        <v>77</v>
      </c>
      <c r="E45" s="39">
        <v>54914500</v>
      </c>
    </row>
    <row r="46" spans="4:5" x14ac:dyDescent="0.25">
      <c r="D46" s="35" t="s">
        <v>82</v>
      </c>
      <c r="E46" s="39">
        <v>2647200</v>
      </c>
    </row>
    <row r="47" spans="4:5" x14ac:dyDescent="0.25">
      <c r="D47" s="31" t="s">
        <v>78</v>
      </c>
      <c r="E47" s="38">
        <f>E54+E55</f>
        <v>237818200</v>
      </c>
    </row>
    <row r="48" spans="4:5" x14ac:dyDescent="0.25">
      <c r="D48" s="33" t="s">
        <v>75</v>
      </c>
      <c r="E48" s="39"/>
    </row>
    <row r="49" spans="4:5" x14ac:dyDescent="0.25">
      <c r="D49" s="35" t="s">
        <v>83</v>
      </c>
      <c r="E49" s="44">
        <v>137019200</v>
      </c>
    </row>
    <row r="50" spans="4:5" x14ac:dyDescent="0.25">
      <c r="D50" s="35" t="s">
        <v>84</v>
      </c>
      <c r="E50" s="44">
        <v>605000</v>
      </c>
    </row>
    <row r="51" spans="4:5" x14ac:dyDescent="0.25">
      <c r="D51" s="35" t="s">
        <v>85</v>
      </c>
      <c r="E51" s="44">
        <v>90155000</v>
      </c>
    </row>
    <row r="52" spans="4:5" ht="25.5" x14ac:dyDescent="0.25">
      <c r="D52" s="35" t="s">
        <v>86</v>
      </c>
      <c r="E52" s="44">
        <v>39000</v>
      </c>
    </row>
    <row r="53" spans="4:5" x14ac:dyDescent="0.25">
      <c r="D53" s="35" t="s">
        <v>87</v>
      </c>
      <c r="E53" s="44">
        <v>10000000</v>
      </c>
    </row>
    <row r="54" spans="4:5" ht="14.25" customHeight="1" x14ac:dyDescent="0.25">
      <c r="D54" s="49" t="s">
        <v>77</v>
      </c>
      <c r="E54" s="39">
        <v>137019200</v>
      </c>
    </row>
    <row r="55" spans="4:5" x14ac:dyDescent="0.25">
      <c r="D55" s="49" t="s">
        <v>82</v>
      </c>
      <c r="E55" s="39">
        <v>100799000</v>
      </c>
    </row>
    <row r="56" spans="4:5" ht="15.75" thickBot="1" x14ac:dyDescent="0.3">
      <c r="D56" s="37" t="s">
        <v>79</v>
      </c>
      <c r="E56" s="40">
        <f>E42+E47</f>
        <v>339689400</v>
      </c>
    </row>
    <row r="57" spans="4:5" ht="25.5" customHeight="1" thickBot="1" x14ac:dyDescent="0.3">
      <c r="D57" s="50" t="s">
        <v>88</v>
      </c>
      <c r="E57" s="51"/>
    </row>
    <row r="58" spans="4:5" x14ac:dyDescent="0.25">
      <c r="D58" s="31" t="s">
        <v>74</v>
      </c>
      <c r="E58" s="38">
        <f>E60+E61</f>
        <v>2205000</v>
      </c>
    </row>
    <row r="59" spans="4:5" x14ac:dyDescent="0.25">
      <c r="D59" s="33" t="s">
        <v>75</v>
      </c>
      <c r="E59" s="39"/>
    </row>
    <row r="60" spans="4:5" x14ac:dyDescent="0.25">
      <c r="D60" s="35" t="s">
        <v>76</v>
      </c>
      <c r="E60" s="39">
        <v>1970000</v>
      </c>
    </row>
    <row r="61" spans="4:5" x14ac:dyDescent="0.25">
      <c r="D61" s="35" t="s">
        <v>77</v>
      </c>
      <c r="E61" s="39">
        <v>235000</v>
      </c>
    </row>
    <row r="62" spans="4:5" x14ac:dyDescent="0.25">
      <c r="D62" s="31" t="s">
        <v>78</v>
      </c>
      <c r="E62" s="38">
        <f>E68+E69+E66</f>
        <v>43035200</v>
      </c>
    </row>
    <row r="63" spans="4:5" x14ac:dyDescent="0.25">
      <c r="D63" s="33" t="s">
        <v>75</v>
      </c>
      <c r="E63" s="45"/>
    </row>
    <row r="64" spans="4:5" x14ac:dyDescent="0.25">
      <c r="D64" s="35" t="s">
        <v>89</v>
      </c>
      <c r="E64" s="45">
        <v>4572700</v>
      </c>
    </row>
    <row r="65" spans="4:5" ht="25.5" x14ac:dyDescent="0.25">
      <c r="D65" s="35" t="s">
        <v>90</v>
      </c>
      <c r="E65" s="45">
        <v>1600000</v>
      </c>
    </row>
    <row r="66" spans="4:5" x14ac:dyDescent="0.25">
      <c r="D66" s="35" t="s">
        <v>91</v>
      </c>
      <c r="E66" s="45">
        <v>540000</v>
      </c>
    </row>
    <row r="67" spans="4:5" x14ac:dyDescent="0.25">
      <c r="D67" s="35" t="s">
        <v>92</v>
      </c>
      <c r="E67" s="45">
        <v>36322500</v>
      </c>
    </row>
    <row r="68" spans="4:5" x14ac:dyDescent="0.25">
      <c r="D68" s="49" t="s">
        <v>106</v>
      </c>
      <c r="E68" s="39">
        <v>6172700</v>
      </c>
    </row>
    <row r="69" spans="4:5" x14ac:dyDescent="0.25">
      <c r="D69" s="49" t="s">
        <v>105</v>
      </c>
      <c r="E69" s="39">
        <v>36322500</v>
      </c>
    </row>
    <row r="70" spans="4:5" x14ac:dyDescent="0.25">
      <c r="D70" s="35"/>
      <c r="E70" s="39"/>
    </row>
    <row r="71" spans="4:5" ht="15.75" thickBot="1" x14ac:dyDescent="0.3">
      <c r="D71" s="37" t="s">
        <v>79</v>
      </c>
      <c r="E71" s="40">
        <f>E58+E62</f>
        <v>45240200</v>
      </c>
    </row>
    <row r="72" spans="4:5" ht="25.5" customHeight="1" thickBot="1" x14ac:dyDescent="0.3">
      <c r="D72" s="50" t="s">
        <v>93</v>
      </c>
      <c r="E72" s="51"/>
    </row>
    <row r="73" spans="4:5" x14ac:dyDescent="0.25">
      <c r="D73" s="31" t="s">
        <v>74</v>
      </c>
      <c r="E73" s="38">
        <f>E75+E76+E77</f>
        <v>9786900</v>
      </c>
    </row>
    <row r="74" spans="4:5" x14ac:dyDescent="0.25">
      <c r="D74" s="33" t="s">
        <v>75</v>
      </c>
      <c r="E74" s="39"/>
    </row>
    <row r="75" spans="4:5" x14ac:dyDescent="0.25">
      <c r="D75" s="35" t="s">
        <v>76</v>
      </c>
      <c r="E75" s="39">
        <v>7259800</v>
      </c>
    </row>
    <row r="76" spans="4:5" x14ac:dyDescent="0.25">
      <c r="D76" s="35" t="s">
        <v>77</v>
      </c>
      <c r="E76" s="39">
        <v>2327100</v>
      </c>
    </row>
    <row r="77" spans="4:5" x14ac:dyDescent="0.25">
      <c r="D77" s="35" t="s">
        <v>82</v>
      </c>
      <c r="E77" s="39">
        <v>200000</v>
      </c>
    </row>
    <row r="78" spans="4:5" x14ac:dyDescent="0.25">
      <c r="D78" s="41" t="s">
        <v>78</v>
      </c>
      <c r="E78" s="46"/>
    </row>
    <row r="79" spans="4:5" ht="15.75" thickBot="1" x14ac:dyDescent="0.3">
      <c r="D79" s="37" t="s">
        <v>79</v>
      </c>
      <c r="E79" s="40">
        <f>E73+E78</f>
        <v>9786900</v>
      </c>
    </row>
    <row r="80" spans="4:5" ht="15.75" thickBot="1" x14ac:dyDescent="0.3">
      <c r="D80" s="50" t="s">
        <v>94</v>
      </c>
      <c r="E80" s="51"/>
    </row>
    <row r="81" spans="4:5" x14ac:dyDescent="0.25">
      <c r="D81" s="31" t="s">
        <v>74</v>
      </c>
      <c r="E81" s="38">
        <f>E83+E84+E85</f>
        <v>21452000</v>
      </c>
    </row>
    <row r="82" spans="4:5" x14ac:dyDescent="0.25">
      <c r="D82" s="33" t="s">
        <v>75</v>
      </c>
      <c r="E82" s="39"/>
    </row>
    <row r="83" spans="4:5" x14ac:dyDescent="0.25">
      <c r="D83" s="35" t="s">
        <v>76</v>
      </c>
      <c r="E83" s="39">
        <v>8320400</v>
      </c>
    </row>
    <row r="84" spans="4:5" x14ac:dyDescent="0.25">
      <c r="D84" s="35" t="s">
        <v>77</v>
      </c>
      <c r="E84" s="39">
        <v>11224100</v>
      </c>
    </row>
    <row r="85" spans="4:5" x14ac:dyDescent="0.25">
      <c r="D85" s="35" t="s">
        <v>82</v>
      </c>
      <c r="E85" s="39">
        <v>1907500</v>
      </c>
    </row>
    <row r="86" spans="4:5" x14ac:dyDescent="0.25">
      <c r="D86" s="41" t="s">
        <v>95</v>
      </c>
      <c r="E86" s="46"/>
    </row>
    <row r="87" spans="4:5" ht="15.75" thickBot="1" x14ac:dyDescent="0.3">
      <c r="D87" s="37" t="s">
        <v>79</v>
      </c>
      <c r="E87" s="40">
        <f>E81+E86</f>
        <v>21452000</v>
      </c>
    </row>
    <row r="88" spans="4:5" ht="38.25" customHeight="1" thickBot="1" x14ac:dyDescent="0.3">
      <c r="D88" s="50" t="s">
        <v>96</v>
      </c>
      <c r="E88" s="51"/>
    </row>
    <row r="89" spans="4:5" x14ac:dyDescent="0.25">
      <c r="D89" s="31" t="s">
        <v>74</v>
      </c>
      <c r="E89" s="38">
        <f>E91+E92</f>
        <v>892000</v>
      </c>
    </row>
    <row r="90" spans="4:5" x14ac:dyDescent="0.25">
      <c r="D90" s="33" t="s">
        <v>75</v>
      </c>
      <c r="E90" s="34"/>
    </row>
    <row r="91" spans="4:5" x14ac:dyDescent="0.25">
      <c r="D91" s="35" t="s">
        <v>76</v>
      </c>
      <c r="E91" s="39">
        <v>854000</v>
      </c>
    </row>
    <row r="92" spans="4:5" x14ac:dyDescent="0.25">
      <c r="D92" s="35" t="s">
        <v>77</v>
      </c>
      <c r="E92" s="39">
        <v>38000</v>
      </c>
    </row>
    <row r="93" spans="4:5" x14ac:dyDescent="0.25">
      <c r="D93" s="41" t="s">
        <v>78</v>
      </c>
      <c r="E93" s="36"/>
    </row>
    <row r="94" spans="4:5" ht="15.75" thickBot="1" x14ac:dyDescent="0.3">
      <c r="D94" s="37" t="s">
        <v>79</v>
      </c>
      <c r="E94" s="40">
        <f>E89+E93</f>
        <v>892000</v>
      </c>
    </row>
    <row r="95" spans="4:5" ht="15.75" thickBot="1" x14ac:dyDescent="0.3">
      <c r="D95" s="50" t="s">
        <v>97</v>
      </c>
      <c r="E95" s="51"/>
    </row>
    <row r="96" spans="4:5" x14ac:dyDescent="0.25">
      <c r="D96" s="31" t="s">
        <v>74</v>
      </c>
      <c r="E96" s="38">
        <f>E98+E99+E100</f>
        <v>3146000</v>
      </c>
    </row>
    <row r="97" spans="4:5" x14ac:dyDescent="0.25">
      <c r="D97" s="33" t="s">
        <v>75</v>
      </c>
      <c r="E97" s="39"/>
    </row>
    <row r="98" spans="4:5" x14ac:dyDescent="0.25">
      <c r="D98" s="35" t="s">
        <v>76</v>
      </c>
      <c r="E98" s="39">
        <v>2187000</v>
      </c>
    </row>
    <row r="99" spans="4:5" x14ac:dyDescent="0.25">
      <c r="D99" s="35" t="s">
        <v>77</v>
      </c>
      <c r="E99" s="39">
        <v>740000</v>
      </c>
    </row>
    <row r="100" spans="4:5" x14ac:dyDescent="0.25">
      <c r="D100" s="35" t="s">
        <v>82</v>
      </c>
      <c r="E100" s="39">
        <v>219000</v>
      </c>
    </row>
    <row r="101" spans="4:5" x14ac:dyDescent="0.25">
      <c r="D101" s="41" t="s">
        <v>78</v>
      </c>
      <c r="E101" s="46"/>
    </row>
    <row r="102" spans="4:5" ht="15.75" thickBot="1" x14ac:dyDescent="0.3">
      <c r="D102" s="37" t="s">
        <v>79</v>
      </c>
      <c r="E102" s="40">
        <f>E96+E101</f>
        <v>3146000</v>
      </c>
    </row>
    <row r="103" spans="4:5" ht="15.75" thickBot="1" x14ac:dyDescent="0.3">
      <c r="D103" s="50" t="s">
        <v>98</v>
      </c>
      <c r="E103" s="51"/>
    </row>
    <row r="104" spans="4:5" x14ac:dyDescent="0.25">
      <c r="D104" s="31" t="s">
        <v>74</v>
      </c>
      <c r="E104" s="38">
        <f>E106+E107+E108</f>
        <v>12927800</v>
      </c>
    </row>
    <row r="105" spans="4:5" x14ac:dyDescent="0.25">
      <c r="D105" s="33" t="s">
        <v>75</v>
      </c>
      <c r="E105" s="39"/>
    </row>
    <row r="106" spans="4:5" x14ac:dyDescent="0.25">
      <c r="D106" s="35" t="s">
        <v>76</v>
      </c>
      <c r="E106" s="39">
        <v>5326000</v>
      </c>
    </row>
    <row r="107" spans="4:5" x14ac:dyDescent="0.25">
      <c r="D107" s="35" t="s">
        <v>77</v>
      </c>
      <c r="E107" s="39">
        <v>6599800</v>
      </c>
    </row>
    <row r="108" spans="4:5" x14ac:dyDescent="0.25">
      <c r="D108" s="35" t="s">
        <v>82</v>
      </c>
      <c r="E108" s="39">
        <v>1002000</v>
      </c>
    </row>
    <row r="109" spans="4:5" x14ac:dyDescent="0.25">
      <c r="D109" s="41" t="s">
        <v>78</v>
      </c>
      <c r="E109" s="46"/>
    </row>
    <row r="110" spans="4:5" ht="15.75" thickBot="1" x14ac:dyDescent="0.3">
      <c r="D110" s="37" t="s">
        <v>79</v>
      </c>
      <c r="E110" s="40">
        <f>E104+E109</f>
        <v>12927800</v>
      </c>
    </row>
    <row r="111" spans="4:5" ht="15.75" thickBot="1" x14ac:dyDescent="0.3">
      <c r="D111" s="20" t="s">
        <v>114</v>
      </c>
    </row>
    <row r="112" spans="4:5" x14ac:dyDescent="0.25">
      <c r="D112" s="21" t="s">
        <v>99</v>
      </c>
      <c r="E112" s="22" t="s">
        <v>2</v>
      </c>
    </row>
    <row r="113" spans="4:5" ht="15.75" thickBot="1" x14ac:dyDescent="0.3">
      <c r="D113" s="42" t="s">
        <v>100</v>
      </c>
      <c r="E113" s="23" t="s">
        <v>49</v>
      </c>
    </row>
    <row r="114" spans="4:5" x14ac:dyDescent="0.25">
      <c r="D114" s="31" t="s">
        <v>74</v>
      </c>
      <c r="E114" s="38">
        <f>E116+E117+E118</f>
        <v>157828900</v>
      </c>
    </row>
    <row r="115" spans="4:5" x14ac:dyDescent="0.25">
      <c r="D115" s="33" t="s">
        <v>75</v>
      </c>
      <c r="E115" s="39"/>
    </row>
    <row r="116" spans="4:5" x14ac:dyDescent="0.25">
      <c r="D116" s="35" t="s">
        <v>76</v>
      </c>
      <c r="E116" s="39">
        <v>72361700</v>
      </c>
    </row>
    <row r="117" spans="4:5" x14ac:dyDescent="0.25">
      <c r="D117" s="35" t="s">
        <v>77</v>
      </c>
      <c r="E117" s="39">
        <v>79491500</v>
      </c>
    </row>
    <row r="118" spans="4:5" x14ac:dyDescent="0.25">
      <c r="D118" s="35" t="s">
        <v>82</v>
      </c>
      <c r="E118" s="39">
        <v>5975700</v>
      </c>
    </row>
    <row r="119" spans="4:5" x14ac:dyDescent="0.25">
      <c r="D119" s="31" t="s">
        <v>101</v>
      </c>
      <c r="E119" s="38">
        <v>280853400</v>
      </c>
    </row>
    <row r="120" spans="4:5" ht="15.75" thickBot="1" x14ac:dyDescent="0.3">
      <c r="D120" s="37" t="s">
        <v>79</v>
      </c>
      <c r="E120" s="43">
        <f>E114+E119</f>
        <v>438682300</v>
      </c>
    </row>
  </sheetData>
  <mergeCells count="13">
    <mergeCell ref="C2:E2"/>
    <mergeCell ref="D103:E103"/>
    <mergeCell ref="C5:C6"/>
    <mergeCell ref="D5:D6"/>
    <mergeCell ref="D25:D26"/>
    <mergeCell ref="D27:E27"/>
    <mergeCell ref="D34:E34"/>
    <mergeCell ref="D41:E41"/>
    <mergeCell ref="D57:E57"/>
    <mergeCell ref="D72:E72"/>
    <mergeCell ref="D80:E80"/>
    <mergeCell ref="D88:E88"/>
    <mergeCell ref="D95:E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5"/>
  <sheetViews>
    <sheetView tabSelected="1" topLeftCell="A16" zoomScale="80" zoomScaleNormal="80" workbookViewId="0">
      <selection activeCell="D53" sqref="D53"/>
    </sheetView>
  </sheetViews>
  <sheetFormatPr defaultRowHeight="15" x14ac:dyDescent="0.25"/>
  <cols>
    <col min="4" max="4" width="109.85546875" customWidth="1"/>
    <col min="5" max="5" width="11.28515625" bestFit="1" customWidth="1"/>
  </cols>
  <sheetData>
    <row r="2" spans="3:6" ht="16.5" thickBot="1" x14ac:dyDescent="0.3">
      <c r="C2" s="56" t="s">
        <v>104</v>
      </c>
      <c r="D2" s="56"/>
      <c r="E2" s="56"/>
    </row>
    <row r="3" spans="3:6" ht="15.75" x14ac:dyDescent="0.25">
      <c r="C3" s="54" t="s">
        <v>0</v>
      </c>
      <c r="D3" s="54" t="s">
        <v>1</v>
      </c>
      <c r="E3" s="1" t="s">
        <v>2</v>
      </c>
    </row>
    <row r="4" spans="3:6" ht="16.5" thickBot="1" x14ac:dyDescent="0.3">
      <c r="C4" s="55"/>
      <c r="D4" s="55"/>
      <c r="E4" s="2" t="s">
        <v>3</v>
      </c>
    </row>
    <row r="5" spans="3:6" ht="16.5" thickBot="1" x14ac:dyDescent="0.3">
      <c r="C5" s="3"/>
      <c r="D5" s="4">
        <v>1</v>
      </c>
      <c r="E5" s="3">
        <v>2</v>
      </c>
    </row>
    <row r="6" spans="3:6" ht="16.5" thickBot="1" x14ac:dyDescent="0.3">
      <c r="C6" s="5" t="s">
        <v>4</v>
      </c>
      <c r="D6" s="6" t="s">
        <v>5</v>
      </c>
      <c r="E6" s="58">
        <v>363332.2</v>
      </c>
    </row>
    <row r="7" spans="3:6" ht="16.5" thickBot="1" x14ac:dyDescent="0.3">
      <c r="C7" s="5">
        <v>1</v>
      </c>
      <c r="D7" s="7" t="s">
        <v>6</v>
      </c>
      <c r="E7" s="58">
        <v>363332.2</v>
      </c>
    </row>
    <row r="8" spans="3:6" ht="16.5" thickBot="1" x14ac:dyDescent="0.3">
      <c r="C8" s="5" t="s">
        <v>7</v>
      </c>
      <c r="D8" s="8" t="s">
        <v>8</v>
      </c>
      <c r="E8" s="58">
        <v>358886.9</v>
      </c>
    </row>
    <row r="9" spans="3:6" ht="16.5" thickBot="1" x14ac:dyDescent="0.3">
      <c r="C9" s="5" t="s">
        <v>9</v>
      </c>
      <c r="D9" s="8" t="s">
        <v>10</v>
      </c>
      <c r="E9" s="58">
        <v>1650</v>
      </c>
    </row>
    <row r="10" spans="3:6" ht="16.5" thickBot="1" x14ac:dyDescent="0.3">
      <c r="C10" s="5" t="s">
        <v>11</v>
      </c>
      <c r="D10" s="8" t="s">
        <v>12</v>
      </c>
      <c r="E10" s="58">
        <v>1325.3</v>
      </c>
    </row>
    <row r="11" spans="3:6" ht="16.5" thickBot="1" x14ac:dyDescent="0.3">
      <c r="C11" s="5" t="s">
        <v>13</v>
      </c>
      <c r="D11" s="8" t="s">
        <v>14</v>
      </c>
      <c r="E11" s="59">
        <v>1470</v>
      </c>
      <c r="F11" s="47"/>
    </row>
    <row r="12" spans="3:6" ht="16.5" thickBot="1" x14ac:dyDescent="0.3">
      <c r="C12" s="5" t="s">
        <v>15</v>
      </c>
      <c r="D12" s="6" t="s">
        <v>16</v>
      </c>
      <c r="E12" s="58">
        <v>438682.3</v>
      </c>
    </row>
    <row r="13" spans="3:6" ht="16.5" thickBot="1" x14ac:dyDescent="0.3">
      <c r="C13" s="5">
        <v>1</v>
      </c>
      <c r="D13" s="7" t="s">
        <v>17</v>
      </c>
      <c r="E13" s="58">
        <v>295585.09999999998</v>
      </c>
    </row>
    <row r="14" spans="3:6" ht="16.5" thickBot="1" x14ac:dyDescent="0.3">
      <c r="C14" s="5"/>
      <c r="D14" s="8" t="s">
        <v>18</v>
      </c>
      <c r="E14" s="60"/>
    </row>
    <row r="15" spans="3:6" ht="16.5" thickBot="1" x14ac:dyDescent="0.3">
      <c r="C15" s="5" t="s">
        <v>7</v>
      </c>
      <c r="D15" s="8" t="s">
        <v>19</v>
      </c>
      <c r="E15" s="58">
        <v>72361.7</v>
      </c>
    </row>
    <row r="16" spans="3:6" ht="16.5" thickBot="1" x14ac:dyDescent="0.3">
      <c r="C16" s="5" t="s">
        <v>9</v>
      </c>
      <c r="D16" s="8" t="s">
        <v>20</v>
      </c>
      <c r="E16" s="58">
        <v>540</v>
      </c>
    </row>
    <row r="17" spans="3:5" ht="16.5" thickBot="1" x14ac:dyDescent="0.3">
      <c r="C17" s="5" t="s">
        <v>21</v>
      </c>
      <c r="D17" s="9" t="s">
        <v>22</v>
      </c>
      <c r="E17" s="58">
        <v>540</v>
      </c>
    </row>
    <row r="18" spans="3:5" ht="16.5" thickBot="1" x14ac:dyDescent="0.3">
      <c r="C18" s="5">
        <v>2</v>
      </c>
      <c r="D18" s="7" t="s">
        <v>23</v>
      </c>
      <c r="E18" s="58">
        <v>143097.20000000001</v>
      </c>
    </row>
    <row r="19" spans="3:5" ht="16.5" thickBot="1" x14ac:dyDescent="0.3">
      <c r="C19" s="5" t="s">
        <v>24</v>
      </c>
      <c r="D19" s="10" t="s">
        <v>25</v>
      </c>
      <c r="E19" s="61">
        <v>143097.20000000001</v>
      </c>
    </row>
    <row r="20" spans="3:5" ht="16.5" thickBot="1" x14ac:dyDescent="0.3">
      <c r="C20" s="5" t="s">
        <v>26</v>
      </c>
      <c r="D20" s="6" t="s">
        <v>27</v>
      </c>
      <c r="E20" s="58">
        <v>75350.100000000006</v>
      </c>
    </row>
    <row r="21" spans="3:5" ht="16.5" thickBot="1" x14ac:dyDescent="0.3">
      <c r="C21" s="5">
        <v>1</v>
      </c>
      <c r="D21" s="11" t="s">
        <v>28</v>
      </c>
      <c r="E21" s="58">
        <v>97105.4</v>
      </c>
    </row>
    <row r="22" spans="3:5" ht="16.5" thickBot="1" x14ac:dyDescent="0.3">
      <c r="C22" s="5">
        <v>2</v>
      </c>
      <c r="D22" s="11" t="s">
        <v>29</v>
      </c>
      <c r="E22" s="58">
        <v>-21755.3</v>
      </c>
    </row>
    <row r="23" spans="3:5" ht="16.5" thickBot="1" x14ac:dyDescent="0.3">
      <c r="C23" s="5" t="s">
        <v>24</v>
      </c>
      <c r="D23" s="12" t="s">
        <v>30</v>
      </c>
      <c r="E23" s="58">
        <v>-21755.3</v>
      </c>
    </row>
    <row r="24" spans="3:5" ht="16.5" thickBot="1" x14ac:dyDescent="0.3">
      <c r="C24" s="5" t="s">
        <v>31</v>
      </c>
      <c r="D24" s="6" t="s">
        <v>32</v>
      </c>
      <c r="E24" s="58" t="s">
        <v>33</v>
      </c>
    </row>
    <row r="25" spans="3:5" ht="16.5" thickBot="1" x14ac:dyDescent="0.3">
      <c r="C25" s="5" t="s">
        <v>34</v>
      </c>
      <c r="D25" s="6" t="s">
        <v>35</v>
      </c>
      <c r="E25" s="58" t="s">
        <v>33</v>
      </c>
    </row>
    <row r="26" spans="3:5" ht="15.75" x14ac:dyDescent="0.25">
      <c r="C26" s="13"/>
      <c r="D26" s="14"/>
      <c r="E26" s="14"/>
    </row>
    <row r="27" spans="3:5" ht="16.5" thickBot="1" x14ac:dyDescent="0.3">
      <c r="C27" s="14" t="s">
        <v>36</v>
      </c>
    </row>
    <row r="28" spans="3:5" ht="15.75" x14ac:dyDescent="0.25">
      <c r="C28" s="54" t="s">
        <v>0</v>
      </c>
      <c r="D28" s="54" t="s">
        <v>37</v>
      </c>
      <c r="E28" s="1" t="s">
        <v>2</v>
      </c>
    </row>
    <row r="29" spans="3:5" ht="16.5" thickBot="1" x14ac:dyDescent="0.3">
      <c r="C29" s="55"/>
      <c r="D29" s="55"/>
      <c r="E29" s="15" t="s">
        <v>3</v>
      </c>
    </row>
    <row r="30" spans="3:5" ht="16.5" thickBot="1" x14ac:dyDescent="0.3">
      <c r="C30" s="5"/>
      <c r="D30" s="4">
        <v>1</v>
      </c>
      <c r="E30" s="16">
        <v>2</v>
      </c>
    </row>
    <row r="31" spans="3:5" ht="32.25" thickBot="1" x14ac:dyDescent="0.3">
      <c r="C31" s="5">
        <v>1</v>
      </c>
      <c r="D31" s="17" t="s">
        <v>38</v>
      </c>
      <c r="E31" s="61">
        <v>5548</v>
      </c>
    </row>
    <row r="32" spans="3:5" ht="32.25" thickBot="1" x14ac:dyDescent="0.3">
      <c r="C32" s="5">
        <v>2</v>
      </c>
      <c r="D32" s="17" t="s">
        <v>39</v>
      </c>
      <c r="E32" s="61">
        <v>384929.6</v>
      </c>
    </row>
    <row r="33" spans="3:5" ht="48" thickBot="1" x14ac:dyDescent="0.3">
      <c r="C33" s="5">
        <v>3</v>
      </c>
      <c r="D33" s="17" t="s">
        <v>40</v>
      </c>
      <c r="E33" s="61">
        <v>31238.9</v>
      </c>
    </row>
    <row r="34" spans="3:5" ht="16.5" thickBot="1" x14ac:dyDescent="0.3">
      <c r="C34" s="5">
        <v>4</v>
      </c>
      <c r="D34" s="17" t="s">
        <v>41</v>
      </c>
      <c r="E34" s="61">
        <v>4038</v>
      </c>
    </row>
    <row r="35" spans="3:5" ht="48" thickBot="1" x14ac:dyDescent="0.3">
      <c r="C35" s="5" t="s">
        <v>42</v>
      </c>
      <c r="D35" s="18" t="s">
        <v>43</v>
      </c>
      <c r="E35" s="61">
        <v>892</v>
      </c>
    </row>
    <row r="36" spans="3:5" ht="16.5" thickBot="1" x14ac:dyDescent="0.3">
      <c r="C36" s="5" t="s">
        <v>44</v>
      </c>
      <c r="D36" s="18" t="s">
        <v>45</v>
      </c>
      <c r="E36" s="61">
        <v>3146</v>
      </c>
    </row>
    <row r="37" spans="3:5" ht="16.5" thickBot="1" x14ac:dyDescent="0.3">
      <c r="C37" s="5">
        <v>5</v>
      </c>
      <c r="D37" s="18" t="s">
        <v>46</v>
      </c>
      <c r="E37" s="61">
        <v>12927.8</v>
      </c>
    </row>
    <row r="38" spans="3:5" ht="16.5" thickBot="1" x14ac:dyDescent="0.3">
      <c r="C38" s="5"/>
      <c r="D38" s="6" t="s">
        <v>47</v>
      </c>
      <c r="E38" s="58">
        <f>E31+E32+E33+E34+E37</f>
        <v>438682.3</v>
      </c>
    </row>
    <row r="40" spans="3:5" x14ac:dyDescent="0.25">
      <c r="C40" s="62" t="s">
        <v>107</v>
      </c>
      <c r="D40" s="62"/>
      <c r="E40" s="62"/>
    </row>
    <row r="41" spans="3:5" ht="33" customHeight="1" thickBot="1" x14ac:dyDescent="0.3">
      <c r="C41" s="62"/>
      <c r="D41" s="62"/>
      <c r="E41" s="62"/>
    </row>
    <row r="42" spans="3:5" ht="32.25" thickBot="1" x14ac:dyDescent="0.3">
      <c r="C42" s="63" t="s">
        <v>0</v>
      </c>
      <c r="D42" s="63" t="s">
        <v>1</v>
      </c>
      <c r="E42" s="66" t="s">
        <v>108</v>
      </c>
    </row>
    <row r="43" spans="3:5" ht="16.5" thickBot="1" x14ac:dyDescent="0.3">
      <c r="C43" s="64"/>
      <c r="D43" s="65">
        <v>1</v>
      </c>
      <c r="E43" s="63">
        <v>2</v>
      </c>
    </row>
    <row r="44" spans="3:5" ht="16.5" thickBot="1" x14ac:dyDescent="0.3">
      <c r="C44" s="63" t="s">
        <v>109</v>
      </c>
      <c r="D44" s="64" t="s">
        <v>111</v>
      </c>
      <c r="E44" s="67">
        <v>424485.6</v>
      </c>
    </row>
    <row r="45" spans="3:5" ht="16.5" thickBot="1" x14ac:dyDescent="0.3">
      <c r="C45" s="63" t="s">
        <v>110</v>
      </c>
      <c r="D45" s="68" t="s">
        <v>112</v>
      </c>
      <c r="E45" s="67">
        <v>364485.6</v>
      </c>
    </row>
  </sheetData>
  <mergeCells count="6">
    <mergeCell ref="C40:E41"/>
    <mergeCell ref="C3:C4"/>
    <mergeCell ref="D3:D4"/>
    <mergeCell ref="C28:C29"/>
    <mergeCell ref="D28:D29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ПМС2020изпълн.</vt:lpstr>
      <vt:lpstr>Закон ДБ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2019-12-11T08:45:33Z</dcterms:modified>
</cp:coreProperties>
</file>